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d\Transferencia LICITAÇÕES LC\LICITAÇÕES 2025\PREGÃO\HORAS MÁQUINA (ESCAVADEIRA E TERRACEADOR)\Documentos auxiliares\"/>
    </mc:Choice>
  </mc:AlternateContent>
  <bookViews>
    <workbookView xWindow="0" yWindow="0" windowWidth="28800" windowHeight="12330"/>
  </bookViews>
  <sheets>
    <sheet name="Plan1" sheetId="2" r:id="rId1"/>
  </sheets>
  <calcPr calcId="162913"/>
</workbook>
</file>

<file path=xl/calcChain.xml><?xml version="1.0" encoding="utf-8"?>
<calcChain xmlns="http://schemas.openxmlformats.org/spreadsheetml/2006/main">
  <c r="E30" i="2" l="1"/>
  <c r="G24" i="2" l="1"/>
  <c r="O29" i="2"/>
  <c r="M22" i="2"/>
  <c r="O16" i="2"/>
  <c r="O11" i="2"/>
  <c r="M23" i="2" l="1"/>
  <c r="M24" i="2" s="1"/>
  <c r="G23" i="2"/>
  <c r="G22" i="2"/>
  <c r="E19" i="2"/>
  <c r="G26" i="2" l="1"/>
  <c r="G31" i="2" s="1"/>
  <c r="O17" i="2" l="1"/>
  <c r="O12" i="2"/>
  <c r="O30" i="2"/>
  <c r="P31" i="2" l="1"/>
  <c r="J34" i="2" s="1"/>
  <c r="J36" i="2" s="1"/>
  <c r="J39" i="2" s="1"/>
  <c r="J38" i="2" s="1"/>
  <c r="J40" i="2" s="1"/>
</calcChain>
</file>

<file path=xl/comments1.xml><?xml version="1.0" encoding="utf-8"?>
<comments xmlns="http://schemas.openxmlformats.org/spreadsheetml/2006/main">
  <authors>
    <author>User</author>
  </authors>
  <commentList>
    <comment ref="Q6" authorId="0" shapeId="0">
      <text>
        <r>
          <rPr>
            <b/>
            <sz val="11"/>
            <color indexed="81"/>
            <rFont val="Tahoma"/>
            <family val="2"/>
          </rPr>
          <t xml:space="preserve">ORIENTAÇÃO </t>
        </r>
        <r>
          <rPr>
            <sz val="11"/>
            <color indexed="81"/>
            <rFont val="Tahoma"/>
            <family val="2"/>
          </rPr>
          <t>Preencher somente os campos em amarelo</t>
        </r>
      </text>
    </comment>
  </commentList>
</comments>
</file>

<file path=xl/sharedStrings.xml><?xml version="1.0" encoding="utf-8"?>
<sst xmlns="http://schemas.openxmlformats.org/spreadsheetml/2006/main" count="64" uniqueCount="63">
  <si>
    <t>MANUTENÇÃO DO VEÍCULO</t>
  </si>
  <si>
    <t>CUSTOS VARIÁVEIS</t>
  </si>
  <si>
    <t>CUSTOS FIXOS</t>
  </si>
  <si>
    <t>Valor Médio do Veículo:</t>
  </si>
  <si>
    <t>Percentual de depreciação anual</t>
  </si>
  <si>
    <t>Valor da Depreciação anual</t>
  </si>
  <si>
    <t>Percentual Anual de Remuneração do Capital</t>
  </si>
  <si>
    <t>Valor Anual de Remuneração do Capital</t>
  </si>
  <si>
    <t>CUSTOS DE MOTORISTA</t>
  </si>
  <si>
    <t>Salário Categoria</t>
  </si>
  <si>
    <t>Piso Salarial</t>
  </si>
  <si>
    <t>Encargos sobre salário</t>
  </si>
  <si>
    <t>RESUMO</t>
  </si>
  <si>
    <t>Preço do Litro do Óleo Diesel</t>
  </si>
  <si>
    <t xml:space="preserve">Custo Óleo Diesel por Hora </t>
  </si>
  <si>
    <t>ÓLEO DIESEL</t>
  </si>
  <si>
    <t>ÓLEO LUBRIFICANTE/FILTROS</t>
  </si>
  <si>
    <t>Lubrificante</t>
  </si>
  <si>
    <t>Quantidade</t>
  </si>
  <si>
    <t>Unidade</t>
  </si>
  <si>
    <t>Valor Unitário</t>
  </si>
  <si>
    <t>Total</t>
  </si>
  <si>
    <t>Filtros</t>
  </si>
  <si>
    <t>Horas Trabalhadas com 01 Troca</t>
  </si>
  <si>
    <t>Custo de Lubrificante e Filtro por Hora</t>
  </si>
  <si>
    <t>Itens</t>
  </si>
  <si>
    <t>LITROS</t>
  </si>
  <si>
    <t>JOGO</t>
  </si>
  <si>
    <t>Custo da Manutenção por Hora Trabalhada</t>
  </si>
  <si>
    <r>
      <t>Média de Consumo</t>
    </r>
    <r>
      <rPr>
        <b/>
        <sz val="9"/>
        <color theme="1"/>
        <rFont val="Cambria"/>
        <family val="1"/>
        <scheme val="major"/>
      </rPr>
      <t xml:space="preserve"> </t>
    </r>
    <r>
      <rPr>
        <sz val="9"/>
        <color theme="1"/>
        <rFont val="Cambria"/>
        <family val="1"/>
        <scheme val="major"/>
      </rPr>
      <t>Hora/Litro</t>
    </r>
  </si>
  <si>
    <t>VALOR TOTAL DOS CUSTOS VARIÁVEIS POR HORA</t>
  </si>
  <si>
    <t>DADOS DO VEÍCULO</t>
  </si>
  <si>
    <t>MARCA DO VEÍCULO</t>
  </si>
  <si>
    <t>MODELO DO VEÍCULO</t>
  </si>
  <si>
    <t>ANO FABRICAÇÃO</t>
  </si>
  <si>
    <t>Meses trabalhados</t>
  </si>
  <si>
    <t>Horas trabalhadas/ANO</t>
  </si>
  <si>
    <t>Valor da Remuneração do capital por Hora Trabalhada/ANO</t>
  </si>
  <si>
    <t>%</t>
  </si>
  <si>
    <t>Custos de Salário + Encargos por HORA Trabalhada</t>
  </si>
  <si>
    <t>Total de Salário + Encargos</t>
  </si>
  <si>
    <t>VALOR TOTAL DOS CUSTOS FIXOS POR HORA</t>
  </si>
  <si>
    <t>Valor da Depreciação por HORA trabalhada</t>
  </si>
  <si>
    <t>CUSTOS COM SEGURO E DEMAIS DESPESAS</t>
  </si>
  <si>
    <t>Seguro do Equipamento</t>
  </si>
  <si>
    <t>Demais Despesas - Administrativas/Taxas/Outros</t>
  </si>
  <si>
    <t>Total Despesas</t>
  </si>
  <si>
    <t>Custos com Seguro e Demais Despesas por Hora Trabalhada</t>
  </si>
  <si>
    <t>MARGEM DE LUCRO - EM %</t>
  </si>
  <si>
    <t>CUSTOS DE DEPRECIAÇÃO - ANO</t>
  </si>
  <si>
    <t>CUSTOS DE CAPITAL - ANO</t>
  </si>
  <si>
    <t>TOTAL DO CUSTOS (Custos variáveis + Custos fixo)</t>
  </si>
  <si>
    <t>MARGEM DE LUCRO EM REAIS - R$</t>
  </si>
  <si>
    <t>IMPOSTOS - SIMPLES NACIONAL</t>
  </si>
  <si>
    <t>IMPOSTOS EM REAIS/POR HORA TRABALHADA</t>
  </si>
  <si>
    <t>TOTAL CUSTOS + LUCRO - SEM IMPOSTOS</t>
  </si>
  <si>
    <t>TOTAL DOS CUSTOS + LUCRO + IMPOSTOS</t>
  </si>
  <si>
    <t>HORAS A SEREM TRABALHADAS - MÉDIA</t>
  </si>
  <si>
    <t>DESCRIÇÃO DO OBJETO</t>
  </si>
  <si>
    <t>Graxa</t>
  </si>
  <si>
    <t>Por Hora</t>
  </si>
  <si>
    <t>Prestação de serviços de Hora máquina com ESCAVADEIRA HIDRÁULICA, peso operacional mínimo de 21.500 Kg</t>
  </si>
  <si>
    <t>Custo de Manutenção para 12 meses/900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</si>
</sst>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R$&quot;\ * #,##0.00_ ;_ &quot;R$&quot;\ * \-#,##0.00_ ;_ &quot;R$&quot;\ * &quot;-&quot;??_ ;_ @_ "/>
    <numFmt numFmtId="164" formatCode="_-* #,##0.00_-;\-* #,##0.00_-;_-* &quot;-&quot;??_-;_-@_-"/>
    <numFmt numFmtId="165" formatCode="_ &quot;R$&quot;\ * #,##0.00_ ;_ &quot;R$&quot;\ * \-#,##0.00_ ;_ &quot;R$&quot;\ * &quot;-&quot;????_ ;_ @_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mbria"/>
      <family val="1"/>
      <scheme val="major"/>
    </font>
    <font>
      <b/>
      <sz val="9"/>
      <name val="Cambria"/>
      <family val="1"/>
      <scheme val="major"/>
    </font>
    <font>
      <sz val="9"/>
      <name val="Cambria"/>
      <family val="1"/>
      <scheme val="major"/>
    </font>
    <font>
      <sz val="9"/>
      <color theme="1"/>
      <name val="Cambria"/>
      <family val="1"/>
      <scheme val="major"/>
    </font>
    <font>
      <b/>
      <sz val="9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b/>
      <sz val="9"/>
      <color rgb="FFFF0000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1"/>
      <color rgb="FFFF0000"/>
      <name val="Cambria"/>
      <family val="1"/>
      <scheme val="major"/>
    </font>
    <font>
      <b/>
      <sz val="11"/>
      <color indexed="81"/>
      <name val="Tahoma"/>
      <family val="2"/>
    </font>
    <font>
      <sz val="11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Alignment="1" applyProtection="1"/>
    <xf numFmtId="0" fontId="3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0" fontId="0" fillId="0" borderId="0" xfId="0" applyProtection="1"/>
    <xf numFmtId="0" fontId="7" fillId="0" borderId="0" xfId="0" applyFont="1" applyFill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8" fillId="4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/>
    </xf>
    <xf numFmtId="44" fontId="13" fillId="2" borderId="1" xfId="3" applyFont="1" applyFill="1" applyBorder="1" applyAlignment="1" applyProtection="1">
      <alignment horizontal="center" vertical="center"/>
    </xf>
    <xf numFmtId="44" fontId="7" fillId="4" borderId="1" xfId="3" applyFont="1" applyFill="1" applyBorder="1" applyAlignment="1" applyProtection="1">
      <alignment horizontal="center" vertical="center"/>
    </xf>
    <xf numFmtId="0" fontId="13" fillId="2" borderId="1" xfId="0" quotePrefix="1" applyFont="1" applyFill="1" applyBorder="1" applyAlignment="1" applyProtection="1">
      <alignment horizontal="center" vertical="center"/>
    </xf>
    <xf numFmtId="0" fontId="8" fillId="4" borderId="1" xfId="0" quotePrefix="1" applyFont="1" applyFill="1" applyBorder="1" applyAlignment="1" applyProtection="1">
      <alignment horizontal="center" vertical="center"/>
    </xf>
    <xf numFmtId="44" fontId="13" fillId="2" borderId="1" xfId="3" quotePrefix="1" applyFont="1" applyFill="1" applyBorder="1" applyAlignment="1" applyProtection="1">
      <alignment horizontal="center" vertical="center"/>
    </xf>
    <xf numFmtId="44" fontId="7" fillId="4" borderId="1" xfId="3" quotePrefix="1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44" fontId="13" fillId="2" borderId="1" xfId="3" applyFont="1" applyFill="1" applyBorder="1" applyProtection="1"/>
    <xf numFmtId="44" fontId="7" fillId="4" borderId="1" xfId="0" applyNumberFormat="1" applyFont="1" applyFill="1" applyBorder="1" applyAlignment="1" applyProtection="1">
      <alignment horizontal="center"/>
    </xf>
    <xf numFmtId="1" fontId="13" fillId="2" borderId="1" xfId="3" applyNumberFormat="1" applyFont="1" applyFill="1" applyBorder="1" applyAlignment="1" applyProtection="1">
      <alignment horizontal="center" vertical="center"/>
    </xf>
    <xf numFmtId="44" fontId="8" fillId="4" borderId="1" xfId="3" applyFont="1" applyFill="1" applyBorder="1" applyAlignment="1" applyProtection="1">
      <alignment vertical="center" wrapText="1"/>
    </xf>
    <xf numFmtId="44" fontId="4" fillId="6" borderId="6" xfId="0" applyNumberFormat="1" applyFont="1" applyFill="1" applyBorder="1" applyAlignment="1" applyProtection="1">
      <alignment vertical="center"/>
    </xf>
    <xf numFmtId="165" fontId="4" fillId="6" borderId="1" xfId="0" applyNumberFormat="1" applyFont="1" applyFill="1" applyBorder="1" applyAlignment="1" applyProtection="1">
      <alignment vertical="center"/>
    </xf>
    <xf numFmtId="0" fontId="11" fillId="0" borderId="0" xfId="0" applyFont="1" applyProtection="1"/>
    <xf numFmtId="44" fontId="0" fillId="0" borderId="0" xfId="0" applyNumberFormat="1" applyProtection="1"/>
    <xf numFmtId="44" fontId="11" fillId="0" borderId="0" xfId="0" applyNumberFormat="1" applyFont="1" applyProtection="1"/>
    <xf numFmtId="0" fontId="0" fillId="0" borderId="0" xfId="0" applyBorder="1" applyProtection="1"/>
    <xf numFmtId="9" fontId="5" fillId="4" borderId="1" xfId="0" applyNumberFormat="1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1" xfId="0" quotePrefix="1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left" vertical="center"/>
    </xf>
    <xf numFmtId="0" fontId="8" fillId="0" borderId="3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44" fontId="8" fillId="4" borderId="2" xfId="0" applyNumberFormat="1" applyFont="1" applyFill="1" applyBorder="1" applyAlignment="1" applyProtection="1">
      <alignment horizontal="center" vertical="center"/>
    </xf>
    <xf numFmtId="44" fontId="8" fillId="4" borderId="4" xfId="0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9" fontId="5" fillId="4" borderId="2" xfId="2" applyFont="1" applyFill="1" applyBorder="1" applyAlignment="1" applyProtection="1">
      <alignment horizontal="center" vertical="center"/>
    </xf>
    <xf numFmtId="9" fontId="5" fillId="4" borderId="4" xfId="2" applyFont="1" applyFill="1" applyBorder="1" applyAlignment="1" applyProtection="1">
      <alignment horizontal="center" vertical="center"/>
    </xf>
    <xf numFmtId="44" fontId="8" fillId="4" borderId="2" xfId="3" applyFont="1" applyFill="1" applyBorder="1" applyAlignment="1" applyProtection="1">
      <alignment horizontal="center" vertical="center"/>
    </xf>
    <xf numFmtId="44" fontId="8" fillId="4" borderId="4" xfId="3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left" vertical="center" wrapText="1"/>
    </xf>
    <xf numFmtId="0" fontId="12" fillId="4" borderId="2" xfId="0" applyFont="1" applyFill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4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164" fontId="13" fillId="2" borderId="1" xfId="1" applyFont="1" applyFill="1" applyBorder="1" applyAlignment="1" applyProtection="1">
      <alignment horizontal="center" vertical="center"/>
    </xf>
    <xf numFmtId="44" fontId="8" fillId="4" borderId="1" xfId="3" applyFont="1" applyFill="1" applyBorder="1" applyAlignment="1" applyProtection="1">
      <alignment horizontal="center" vertical="center"/>
    </xf>
    <xf numFmtId="9" fontId="5" fillId="4" borderId="2" xfId="2" applyNumberFormat="1" applyFont="1" applyFill="1" applyBorder="1" applyAlignment="1" applyProtection="1">
      <alignment horizontal="center" vertical="center"/>
    </xf>
    <xf numFmtId="9" fontId="5" fillId="4" borderId="4" xfId="2" applyNumberFormat="1" applyFont="1" applyFill="1" applyBorder="1" applyAlignment="1" applyProtection="1">
      <alignment horizontal="center" vertical="center"/>
    </xf>
    <xf numFmtId="44" fontId="7" fillId="4" borderId="2" xfId="3" applyFont="1" applyFill="1" applyBorder="1" applyAlignment="1" applyProtection="1">
      <alignment horizontal="center" vertical="center"/>
    </xf>
    <xf numFmtId="44" fontId="7" fillId="4" borderId="4" xfId="3" applyFont="1" applyFill="1" applyBorder="1" applyAlignment="1" applyProtection="1">
      <alignment horizontal="center" vertical="center"/>
    </xf>
    <xf numFmtId="44" fontId="8" fillId="4" borderId="2" xfId="3" applyNumberFormat="1" applyFont="1" applyFill="1" applyBorder="1" applyAlignment="1" applyProtection="1">
      <alignment horizontal="right" vertical="center"/>
    </xf>
    <xf numFmtId="44" fontId="8" fillId="4" borderId="4" xfId="3" applyNumberFormat="1" applyFont="1" applyFill="1" applyBorder="1" applyAlignment="1" applyProtection="1">
      <alignment horizontal="right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4" borderId="3" xfId="0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wrapText="1"/>
    </xf>
    <xf numFmtId="0" fontId="4" fillId="6" borderId="1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0" borderId="4" xfId="0" applyFont="1" applyFill="1" applyBorder="1" applyAlignment="1" applyProtection="1">
      <alignment horizontal="left" vertical="center" wrapText="1"/>
    </xf>
    <xf numFmtId="44" fontId="13" fillId="2" borderId="2" xfId="3" applyFont="1" applyFill="1" applyBorder="1" applyAlignment="1" applyProtection="1">
      <alignment horizontal="center" vertical="center"/>
    </xf>
    <xf numFmtId="44" fontId="13" fillId="2" borderId="4" xfId="3" applyFont="1" applyFill="1" applyBorder="1" applyAlignment="1" applyProtection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center" vertical="center"/>
    </xf>
    <xf numFmtId="0" fontId="4" fillId="7" borderId="4" xfId="0" applyFont="1" applyFill="1" applyBorder="1" applyAlignment="1" applyProtection="1">
      <alignment horizontal="center" vertical="center"/>
    </xf>
    <xf numFmtId="44" fontId="13" fillId="2" borderId="1" xfId="3" applyNumberFormat="1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/>
    </xf>
    <xf numFmtId="44" fontId="8" fillId="4" borderId="1" xfId="0" applyNumberFormat="1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</xf>
    <xf numFmtId="44" fontId="4" fillId="4" borderId="1" xfId="0" applyNumberFormat="1" applyFont="1" applyFill="1" applyBorder="1" applyAlignment="1" applyProtection="1">
      <alignment horizontal="center"/>
    </xf>
    <xf numFmtId="44" fontId="4" fillId="6" borderId="1" xfId="0" applyNumberFormat="1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 wrapText="1"/>
    </xf>
    <xf numFmtId="44" fontId="13" fillId="2" borderId="1" xfId="3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9" fontId="15" fillId="2" borderId="1" xfId="2" applyFont="1" applyFill="1" applyBorder="1" applyAlignment="1" applyProtection="1">
      <alignment horizontal="center"/>
    </xf>
    <xf numFmtId="44" fontId="12" fillId="4" borderId="1" xfId="0" applyNumberFormat="1" applyFont="1" applyFill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center" wrapText="1"/>
    </xf>
    <xf numFmtId="44" fontId="13" fillId="2" borderId="3" xfId="3" applyFont="1" applyFill="1" applyBorder="1" applyAlignment="1" applyProtection="1">
      <alignment horizontal="center" vertical="center"/>
    </xf>
    <xf numFmtId="44" fontId="13" fillId="2" borderId="5" xfId="3" applyFont="1" applyFill="1" applyBorder="1" applyAlignment="1" applyProtection="1">
      <alignment horizontal="center" vertical="center"/>
    </xf>
    <xf numFmtId="44" fontId="7" fillId="4" borderId="3" xfId="3" applyFont="1" applyFill="1" applyBorder="1" applyAlignment="1" applyProtection="1">
      <alignment horizontal="center" vertical="center"/>
    </xf>
    <xf numFmtId="44" fontId="7" fillId="4" borderId="5" xfId="3" applyFont="1" applyFill="1" applyBorder="1" applyAlignment="1" applyProtection="1">
      <alignment horizontal="center" vertical="center"/>
    </xf>
    <xf numFmtId="44" fontId="7" fillId="4" borderId="2" xfId="0" applyNumberFormat="1" applyFont="1" applyFill="1" applyBorder="1" applyAlignment="1" applyProtection="1">
      <alignment horizontal="center" vertical="center"/>
    </xf>
    <xf numFmtId="44" fontId="7" fillId="4" borderId="3" xfId="0" applyNumberFormat="1" applyFont="1" applyFill="1" applyBorder="1" applyAlignment="1" applyProtection="1">
      <alignment horizontal="center" vertical="center"/>
    </xf>
    <xf numFmtId="44" fontId="7" fillId="4" borderId="4" xfId="0" applyNumberFormat="1" applyFont="1" applyFill="1" applyBorder="1" applyAlignment="1" applyProtection="1">
      <alignment horizontal="center" vertical="center"/>
    </xf>
    <xf numFmtId="44" fontId="8" fillId="4" borderId="3" xfId="0" applyNumberFormat="1" applyFont="1" applyFill="1" applyBorder="1" applyAlignment="1" applyProtection="1">
      <alignment horizontal="center" vertical="center"/>
    </xf>
    <xf numFmtId="44" fontId="4" fillId="4" borderId="1" xfId="0" applyNumberFormat="1" applyFont="1" applyFill="1" applyBorder="1" applyAlignment="1" applyProtection="1">
      <alignment horizontal="center" vertical="center"/>
    </xf>
    <xf numFmtId="44" fontId="13" fillId="2" borderId="2" xfId="3" applyFont="1" applyFill="1" applyBorder="1" applyAlignment="1" applyProtection="1">
      <alignment horizontal="center" vertical="center" wrapText="1"/>
    </xf>
    <xf numFmtId="44" fontId="13" fillId="2" borderId="4" xfId="3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/>
    </xf>
    <xf numFmtId="0" fontId="4" fillId="7" borderId="1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</xf>
    <xf numFmtId="9" fontId="15" fillId="2" borderId="1" xfId="2" applyFont="1" applyFill="1" applyBorder="1" applyAlignment="1" applyProtection="1">
      <alignment horizontal="center" vertical="center"/>
    </xf>
  </cellXfs>
  <cellStyles count="4">
    <cellStyle name="Moeda" xfId="3" builtinId="4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0"/>
  <sheetViews>
    <sheetView showGridLines="0" tabSelected="1" topLeftCell="B13" zoomScaleNormal="100" zoomScaleSheetLayoutView="100" workbookViewId="0">
      <selection activeCell="O12" sqref="O12:P12"/>
    </sheetView>
  </sheetViews>
  <sheetFormatPr defaultRowHeight="15" x14ac:dyDescent="0.25"/>
  <cols>
    <col min="1" max="1" width="1.5703125" style="1" customWidth="1"/>
    <col min="2" max="2" width="17" style="4" customWidth="1"/>
    <col min="3" max="3" width="6.140625" style="4" customWidth="1"/>
    <col min="4" max="4" width="12.85546875" style="4" customWidth="1"/>
    <col min="5" max="5" width="8" style="4" customWidth="1"/>
    <col min="6" max="6" width="11.140625" style="4" customWidth="1"/>
    <col min="7" max="7" width="12.85546875" style="4" customWidth="1"/>
    <col min="8" max="8" width="1.42578125" style="27" customWidth="1"/>
    <col min="9" max="9" width="11.140625" style="4" customWidth="1"/>
    <col min="10" max="10" width="12" style="4" bestFit="1" customWidth="1"/>
    <col min="11" max="11" width="9.140625" style="4"/>
    <col min="12" max="12" width="7.140625" style="4" customWidth="1"/>
    <col min="13" max="13" width="8.140625" style="4" customWidth="1"/>
    <col min="14" max="14" width="4.28515625" style="4" customWidth="1"/>
    <col min="15" max="15" width="9.140625" style="4"/>
    <col min="16" max="16" width="12" style="4" bestFit="1" customWidth="1"/>
    <col min="17" max="16384" width="9.140625" style="4"/>
  </cols>
  <sheetData>
    <row r="1" spans="2:17" ht="6.75" customHeight="1" x14ac:dyDescent="0.25">
      <c r="B1" s="2"/>
      <c r="C1" s="2"/>
      <c r="D1" s="2"/>
      <c r="E1" s="2"/>
      <c r="F1" s="2"/>
      <c r="G1" s="3"/>
      <c r="H1" s="3"/>
    </row>
    <row r="2" spans="2:17" ht="18.75" customHeight="1" x14ac:dyDescent="0.25">
      <c r="B2" s="37" t="s">
        <v>31</v>
      </c>
      <c r="C2" s="37"/>
      <c r="D2" s="37"/>
      <c r="E2" s="37"/>
      <c r="F2" s="37"/>
      <c r="G2" s="37"/>
      <c r="H2" s="100"/>
      <c r="I2" s="36" t="s">
        <v>58</v>
      </c>
      <c r="J2" s="36"/>
      <c r="K2" s="36"/>
      <c r="L2" s="36"/>
      <c r="M2" s="36"/>
      <c r="N2" s="36"/>
      <c r="O2" s="36"/>
      <c r="P2" s="36"/>
    </row>
    <row r="3" spans="2:17" ht="23.25" customHeight="1" x14ac:dyDescent="0.25">
      <c r="B3" s="41" t="s">
        <v>32</v>
      </c>
      <c r="C3" s="41"/>
      <c r="D3" s="63"/>
      <c r="E3" s="63"/>
      <c r="F3" s="63"/>
      <c r="G3" s="63"/>
      <c r="H3" s="100"/>
      <c r="I3" s="97" t="s">
        <v>61</v>
      </c>
      <c r="J3" s="97"/>
      <c r="K3" s="97"/>
      <c r="L3" s="97"/>
      <c r="M3" s="97"/>
      <c r="N3" s="97"/>
      <c r="O3" s="97"/>
      <c r="P3" s="97"/>
    </row>
    <row r="4" spans="2:17" ht="23.25" customHeight="1" x14ac:dyDescent="0.25">
      <c r="B4" s="41" t="s">
        <v>33</v>
      </c>
      <c r="C4" s="41"/>
      <c r="D4" s="63"/>
      <c r="E4" s="63"/>
      <c r="F4" s="63"/>
      <c r="G4" s="63"/>
      <c r="H4" s="100"/>
      <c r="I4" s="97"/>
      <c r="J4" s="97"/>
      <c r="K4" s="97"/>
      <c r="L4" s="97"/>
      <c r="M4" s="97"/>
      <c r="N4" s="97"/>
      <c r="O4" s="97"/>
      <c r="P4" s="97"/>
    </row>
    <row r="5" spans="2:17" ht="24.75" customHeight="1" x14ac:dyDescent="0.25">
      <c r="B5" s="41" t="s">
        <v>34</v>
      </c>
      <c r="C5" s="41"/>
      <c r="D5" s="64"/>
      <c r="E5" s="65"/>
      <c r="F5" s="65"/>
      <c r="G5" s="66"/>
      <c r="H5" s="100"/>
      <c r="I5" s="97"/>
      <c r="J5" s="97"/>
      <c r="K5" s="97"/>
      <c r="L5" s="97"/>
      <c r="M5" s="97"/>
      <c r="N5" s="97"/>
      <c r="O5" s="97"/>
      <c r="P5" s="97"/>
    </row>
    <row r="6" spans="2:17" ht="13.5" customHeight="1" x14ac:dyDescent="0.25"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</row>
    <row r="7" spans="2:17" ht="20.25" customHeight="1" x14ac:dyDescent="0.25">
      <c r="B7" s="36" t="s">
        <v>57</v>
      </c>
      <c r="C7" s="36"/>
      <c r="D7" s="36"/>
      <c r="E7" s="36"/>
      <c r="F7" s="36"/>
      <c r="G7" s="36"/>
      <c r="H7" s="5"/>
      <c r="I7" s="59" t="s">
        <v>2</v>
      </c>
      <c r="J7" s="60"/>
      <c r="K7" s="60"/>
      <c r="L7" s="60"/>
      <c r="M7" s="60"/>
      <c r="N7" s="60"/>
      <c r="O7" s="60"/>
      <c r="P7" s="61"/>
    </row>
    <row r="8" spans="2:17" ht="15" customHeight="1" x14ac:dyDescent="0.25">
      <c r="B8" s="105" t="s">
        <v>35</v>
      </c>
      <c r="C8" s="105"/>
      <c r="D8" s="105"/>
      <c r="E8" s="105"/>
      <c r="F8" s="36">
        <v>12</v>
      </c>
      <c r="G8" s="36"/>
      <c r="H8" s="6"/>
      <c r="I8" s="30" t="s">
        <v>49</v>
      </c>
      <c r="J8" s="31"/>
      <c r="K8" s="31"/>
      <c r="L8" s="31"/>
      <c r="M8" s="31"/>
      <c r="N8" s="31"/>
      <c r="O8" s="31"/>
      <c r="P8" s="32"/>
    </row>
    <row r="9" spans="2:17" ht="15" customHeight="1" x14ac:dyDescent="0.25">
      <c r="B9" s="105" t="s">
        <v>36</v>
      </c>
      <c r="C9" s="105"/>
      <c r="D9" s="105"/>
      <c r="E9" s="105"/>
      <c r="F9" s="36">
        <v>650</v>
      </c>
      <c r="G9" s="36"/>
      <c r="H9" s="6"/>
      <c r="I9" s="47" t="s">
        <v>3</v>
      </c>
      <c r="J9" s="48"/>
      <c r="K9" s="48"/>
      <c r="L9" s="48"/>
      <c r="M9" s="48"/>
      <c r="N9" s="49"/>
      <c r="O9" s="85"/>
      <c r="P9" s="86"/>
    </row>
    <row r="10" spans="2:17" ht="15" customHeight="1" x14ac:dyDescent="0.25">
      <c r="B10" s="54"/>
      <c r="C10" s="54"/>
      <c r="D10" s="54"/>
      <c r="E10" s="54"/>
      <c r="F10" s="54"/>
      <c r="G10" s="54"/>
      <c r="H10" s="6"/>
      <c r="I10" s="47" t="s">
        <v>4</v>
      </c>
      <c r="J10" s="48"/>
      <c r="K10" s="48"/>
      <c r="L10" s="48"/>
      <c r="M10" s="48"/>
      <c r="N10" s="49"/>
      <c r="O10" s="50">
        <v>0.03</v>
      </c>
      <c r="P10" s="51"/>
    </row>
    <row r="11" spans="2:17" ht="15" customHeight="1" x14ac:dyDescent="0.25">
      <c r="B11" s="55"/>
      <c r="C11" s="55"/>
      <c r="D11" s="55"/>
      <c r="E11" s="55"/>
      <c r="F11" s="55"/>
      <c r="G11" s="55"/>
      <c r="H11" s="6"/>
      <c r="I11" s="47" t="s">
        <v>5</v>
      </c>
      <c r="J11" s="48"/>
      <c r="K11" s="48"/>
      <c r="L11" s="48"/>
      <c r="M11" s="48"/>
      <c r="N11" s="49"/>
      <c r="O11" s="52">
        <f>O9*O10</f>
        <v>0</v>
      </c>
      <c r="P11" s="53"/>
    </row>
    <row r="12" spans="2:17" ht="15" customHeight="1" x14ac:dyDescent="0.25">
      <c r="B12" s="55"/>
      <c r="C12" s="55"/>
      <c r="D12" s="55"/>
      <c r="E12" s="55"/>
      <c r="F12" s="55"/>
      <c r="G12" s="55"/>
      <c r="H12" s="6"/>
      <c r="I12" s="42" t="s">
        <v>42</v>
      </c>
      <c r="J12" s="43"/>
      <c r="K12" s="43"/>
      <c r="L12" s="43"/>
      <c r="M12" s="43"/>
      <c r="N12" s="44"/>
      <c r="O12" s="45">
        <f>O11/F9</f>
        <v>0</v>
      </c>
      <c r="P12" s="46"/>
    </row>
    <row r="13" spans="2:17" x14ac:dyDescent="0.25"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</row>
    <row r="14" spans="2:17" x14ac:dyDescent="0.25">
      <c r="B14" s="29" t="s">
        <v>1</v>
      </c>
      <c r="C14" s="29"/>
      <c r="D14" s="29"/>
      <c r="E14" s="29"/>
      <c r="F14" s="29"/>
      <c r="G14" s="29"/>
      <c r="H14" s="103"/>
      <c r="I14" s="30" t="s">
        <v>50</v>
      </c>
      <c r="J14" s="31"/>
      <c r="K14" s="31"/>
      <c r="L14" s="31"/>
      <c r="M14" s="31"/>
      <c r="N14" s="31"/>
      <c r="O14" s="31"/>
      <c r="P14" s="32"/>
    </row>
    <row r="15" spans="2:17" x14ac:dyDescent="0.25">
      <c r="B15" s="102"/>
      <c r="C15" s="102"/>
      <c r="D15" s="102"/>
      <c r="E15" s="102"/>
      <c r="F15" s="102"/>
      <c r="G15" s="102"/>
      <c r="H15" s="103"/>
      <c r="I15" s="47" t="s">
        <v>6</v>
      </c>
      <c r="J15" s="48"/>
      <c r="K15" s="48"/>
      <c r="L15" s="48"/>
      <c r="M15" s="48"/>
      <c r="N15" s="49"/>
      <c r="O15" s="71">
        <v>0.03</v>
      </c>
      <c r="P15" s="72"/>
    </row>
    <row r="16" spans="2:17" x14ac:dyDescent="0.25">
      <c r="B16" s="37" t="s">
        <v>15</v>
      </c>
      <c r="C16" s="37"/>
      <c r="D16" s="37"/>
      <c r="E16" s="37"/>
      <c r="F16" s="37"/>
      <c r="G16" s="37"/>
      <c r="H16" s="103"/>
      <c r="I16" s="47" t="s">
        <v>7</v>
      </c>
      <c r="J16" s="48"/>
      <c r="K16" s="48"/>
      <c r="L16" s="48"/>
      <c r="M16" s="48"/>
      <c r="N16" s="49"/>
      <c r="O16" s="73">
        <f>O9*O15</f>
        <v>0</v>
      </c>
      <c r="P16" s="74"/>
    </row>
    <row r="17" spans="2:16" x14ac:dyDescent="0.25">
      <c r="B17" s="67" t="s">
        <v>13</v>
      </c>
      <c r="C17" s="67"/>
      <c r="D17" s="67"/>
      <c r="E17" s="98"/>
      <c r="F17" s="98"/>
      <c r="G17" s="98"/>
      <c r="H17" s="103"/>
      <c r="I17" s="42" t="s">
        <v>37</v>
      </c>
      <c r="J17" s="43"/>
      <c r="K17" s="43"/>
      <c r="L17" s="43"/>
      <c r="M17" s="43"/>
      <c r="N17" s="44"/>
      <c r="O17" s="75">
        <f>O16/F9</f>
        <v>0</v>
      </c>
      <c r="P17" s="76"/>
    </row>
    <row r="18" spans="2:16" x14ac:dyDescent="0.25">
      <c r="B18" s="67" t="s">
        <v>29</v>
      </c>
      <c r="C18" s="67"/>
      <c r="D18" s="67"/>
      <c r="E18" s="69"/>
      <c r="F18" s="69"/>
      <c r="G18" s="69"/>
      <c r="H18" s="103"/>
      <c r="I18" s="108"/>
      <c r="J18" s="108"/>
      <c r="K18" s="108"/>
      <c r="L18" s="108"/>
      <c r="M18" s="108"/>
      <c r="N18" s="108"/>
      <c r="O18" s="108"/>
      <c r="P18" s="108"/>
    </row>
    <row r="19" spans="2:16" x14ac:dyDescent="0.25">
      <c r="B19" s="68" t="s">
        <v>14</v>
      </c>
      <c r="C19" s="68"/>
      <c r="D19" s="68"/>
      <c r="E19" s="70">
        <f>E18*E17</f>
        <v>0</v>
      </c>
      <c r="F19" s="70"/>
      <c r="G19" s="70"/>
      <c r="H19" s="103"/>
      <c r="I19" s="30" t="s">
        <v>8</v>
      </c>
      <c r="J19" s="31"/>
      <c r="K19" s="31"/>
      <c r="L19" s="31"/>
      <c r="M19" s="31"/>
      <c r="N19" s="31"/>
      <c r="O19" s="31"/>
      <c r="P19" s="32"/>
    </row>
    <row r="20" spans="2:16" x14ac:dyDescent="0.25">
      <c r="B20" s="37" t="s">
        <v>16</v>
      </c>
      <c r="C20" s="37"/>
      <c r="D20" s="37"/>
      <c r="E20" s="37"/>
      <c r="F20" s="37"/>
      <c r="G20" s="37"/>
      <c r="H20" s="103"/>
      <c r="I20" s="77" t="s">
        <v>9</v>
      </c>
      <c r="J20" s="78"/>
      <c r="K20" s="79"/>
      <c r="L20" s="7" t="s">
        <v>38</v>
      </c>
      <c r="M20" s="77" t="s">
        <v>60</v>
      </c>
      <c r="N20" s="78"/>
      <c r="O20" s="78"/>
      <c r="P20" s="79"/>
    </row>
    <row r="21" spans="2:16" ht="24" x14ac:dyDescent="0.25">
      <c r="B21" s="38" t="s">
        <v>25</v>
      </c>
      <c r="C21" s="38"/>
      <c r="D21" s="8" t="s">
        <v>18</v>
      </c>
      <c r="E21" s="8" t="s">
        <v>19</v>
      </c>
      <c r="F21" s="8" t="s">
        <v>20</v>
      </c>
      <c r="G21" s="8" t="s">
        <v>21</v>
      </c>
      <c r="H21" s="103"/>
      <c r="I21" s="47" t="s">
        <v>10</v>
      </c>
      <c r="J21" s="48"/>
      <c r="K21" s="48"/>
      <c r="L21" s="49"/>
      <c r="M21" s="85"/>
      <c r="N21" s="110"/>
      <c r="O21" s="110"/>
      <c r="P21" s="111"/>
    </row>
    <row r="22" spans="2:16" ht="24.75" customHeight="1" x14ac:dyDescent="0.25">
      <c r="B22" s="40" t="s">
        <v>17</v>
      </c>
      <c r="C22" s="40"/>
      <c r="D22" s="9"/>
      <c r="E22" s="10" t="s">
        <v>26</v>
      </c>
      <c r="F22" s="11"/>
      <c r="G22" s="12">
        <f>D22*F22</f>
        <v>0</v>
      </c>
      <c r="H22" s="103"/>
      <c r="I22" s="47" t="s">
        <v>11</v>
      </c>
      <c r="J22" s="48"/>
      <c r="K22" s="49"/>
      <c r="L22" s="28">
        <v>0.4</v>
      </c>
      <c r="M22" s="73">
        <f>M21*L22</f>
        <v>0</v>
      </c>
      <c r="N22" s="112"/>
      <c r="O22" s="112"/>
      <c r="P22" s="113"/>
    </row>
    <row r="23" spans="2:16" ht="24" customHeight="1" x14ac:dyDescent="0.25">
      <c r="B23" s="39" t="s">
        <v>22</v>
      </c>
      <c r="C23" s="39"/>
      <c r="D23" s="13"/>
      <c r="E23" s="14" t="s">
        <v>27</v>
      </c>
      <c r="F23" s="15"/>
      <c r="G23" s="16">
        <f>D23*F23</f>
        <v>0</v>
      </c>
      <c r="H23" s="103"/>
      <c r="I23" s="47" t="s">
        <v>40</v>
      </c>
      <c r="J23" s="48"/>
      <c r="K23" s="48"/>
      <c r="L23" s="49"/>
      <c r="M23" s="114">
        <f>M21+M22</f>
        <v>0</v>
      </c>
      <c r="N23" s="115"/>
      <c r="O23" s="115"/>
      <c r="P23" s="116"/>
    </row>
    <row r="24" spans="2:16" ht="23.25" customHeight="1" x14ac:dyDescent="0.25">
      <c r="B24" s="104" t="s">
        <v>59</v>
      </c>
      <c r="C24" s="104"/>
      <c r="D24" s="9"/>
      <c r="E24" s="17" t="s">
        <v>26</v>
      </c>
      <c r="F24" s="18"/>
      <c r="G24" s="19">
        <f>D24*F24</f>
        <v>0</v>
      </c>
      <c r="H24" s="103"/>
      <c r="I24" s="56" t="s">
        <v>39</v>
      </c>
      <c r="J24" s="57"/>
      <c r="K24" s="57"/>
      <c r="L24" s="58"/>
      <c r="M24" s="45">
        <f>M22+M23</f>
        <v>0</v>
      </c>
      <c r="N24" s="117"/>
      <c r="O24" s="117"/>
      <c r="P24" s="46"/>
    </row>
    <row r="25" spans="2:16" x14ac:dyDescent="0.25">
      <c r="B25" s="62" t="s">
        <v>23</v>
      </c>
      <c r="C25" s="62"/>
      <c r="D25" s="62"/>
      <c r="E25" s="62"/>
      <c r="F25" s="62"/>
      <c r="G25" s="20"/>
      <c r="H25" s="103"/>
      <c r="I25" s="108"/>
      <c r="J25" s="108"/>
      <c r="K25" s="108"/>
      <c r="L25" s="108"/>
      <c r="M25" s="108"/>
      <c r="N25" s="108"/>
      <c r="O25" s="108"/>
      <c r="P25" s="108"/>
    </row>
    <row r="26" spans="2:16" ht="28.5" customHeight="1" x14ac:dyDescent="0.25">
      <c r="B26" s="41" t="s">
        <v>24</v>
      </c>
      <c r="C26" s="41"/>
      <c r="D26" s="41"/>
      <c r="E26" s="41"/>
      <c r="F26" s="41"/>
      <c r="G26" s="21" t="e">
        <f>(G22+G23+G24)/G25</f>
        <v>#DIV/0!</v>
      </c>
      <c r="H26" s="103"/>
      <c r="I26" s="33" t="s">
        <v>43</v>
      </c>
      <c r="J26" s="34"/>
      <c r="K26" s="34"/>
      <c r="L26" s="34"/>
      <c r="M26" s="34"/>
      <c r="N26" s="34"/>
      <c r="O26" s="34"/>
      <c r="P26" s="35"/>
    </row>
    <row r="27" spans="2:16" x14ac:dyDescent="0.25">
      <c r="B27" s="121"/>
      <c r="C27" s="121"/>
      <c r="D27" s="121"/>
      <c r="E27" s="121"/>
      <c r="F27" s="121"/>
      <c r="G27" s="121"/>
      <c r="H27" s="103"/>
      <c r="I27" s="82" t="s">
        <v>44</v>
      </c>
      <c r="J27" s="83"/>
      <c r="K27" s="83"/>
      <c r="L27" s="83"/>
      <c r="M27" s="83"/>
      <c r="N27" s="84"/>
      <c r="O27" s="119"/>
      <c r="P27" s="120"/>
    </row>
    <row r="28" spans="2:16" ht="15" customHeight="1" x14ac:dyDescent="0.25">
      <c r="B28" s="94" t="s">
        <v>0</v>
      </c>
      <c r="C28" s="94"/>
      <c r="D28" s="94"/>
      <c r="E28" s="94"/>
      <c r="F28" s="94"/>
      <c r="G28" s="94"/>
      <c r="H28" s="103"/>
      <c r="I28" s="82" t="s">
        <v>45</v>
      </c>
      <c r="J28" s="83"/>
      <c r="K28" s="83"/>
      <c r="L28" s="83"/>
      <c r="M28" s="83"/>
      <c r="N28" s="84"/>
      <c r="O28" s="85"/>
      <c r="P28" s="86"/>
    </row>
    <row r="29" spans="2:16" ht="15" customHeight="1" x14ac:dyDescent="0.25">
      <c r="B29" s="91" t="s">
        <v>62</v>
      </c>
      <c r="C29" s="91"/>
      <c r="D29" s="91"/>
      <c r="E29" s="90"/>
      <c r="F29" s="90"/>
      <c r="G29" s="90"/>
      <c r="H29" s="103"/>
      <c r="I29" s="56" t="s">
        <v>46</v>
      </c>
      <c r="J29" s="57"/>
      <c r="K29" s="57"/>
      <c r="L29" s="57"/>
      <c r="M29" s="57"/>
      <c r="N29" s="58"/>
      <c r="O29" s="52">
        <f>O27+O28</f>
        <v>0</v>
      </c>
      <c r="P29" s="53"/>
    </row>
    <row r="30" spans="2:16" x14ac:dyDescent="0.25">
      <c r="B30" s="92" t="s">
        <v>28</v>
      </c>
      <c r="C30" s="92"/>
      <c r="D30" s="92"/>
      <c r="E30" s="93">
        <f>E29/F9</f>
        <v>0</v>
      </c>
      <c r="F30" s="93"/>
      <c r="G30" s="93"/>
      <c r="H30" s="103"/>
      <c r="I30" s="56" t="s">
        <v>47</v>
      </c>
      <c r="J30" s="57"/>
      <c r="K30" s="57"/>
      <c r="L30" s="57"/>
      <c r="M30" s="57"/>
      <c r="N30" s="58"/>
      <c r="O30" s="52">
        <f>O29/F9</f>
        <v>0</v>
      </c>
      <c r="P30" s="53"/>
    </row>
    <row r="31" spans="2:16" ht="30.75" customHeight="1" x14ac:dyDescent="0.25">
      <c r="B31" s="87" t="s">
        <v>30</v>
      </c>
      <c r="C31" s="88"/>
      <c r="D31" s="88"/>
      <c r="E31" s="88"/>
      <c r="F31" s="89"/>
      <c r="G31" s="22" t="e">
        <f>E19+G26+E30</f>
        <v>#DIV/0!</v>
      </c>
      <c r="H31" s="103"/>
      <c r="I31" s="123" t="s">
        <v>41</v>
      </c>
      <c r="J31" s="123"/>
      <c r="K31" s="123"/>
      <c r="L31" s="123"/>
      <c r="M31" s="123"/>
      <c r="N31" s="123"/>
      <c r="O31" s="123"/>
      <c r="P31" s="23">
        <f>O12+O17+M24+O30</f>
        <v>0</v>
      </c>
    </row>
    <row r="32" spans="2:16" ht="16.5" customHeight="1" x14ac:dyDescent="0.25"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</row>
    <row r="33" spans="2:17" ht="17.100000000000001" customHeight="1" x14ac:dyDescent="0.25">
      <c r="B33" s="24"/>
      <c r="C33" s="24"/>
      <c r="D33" s="124" t="s">
        <v>12</v>
      </c>
      <c r="E33" s="124"/>
      <c r="F33" s="124"/>
      <c r="G33" s="124"/>
      <c r="H33" s="124"/>
      <c r="I33" s="124"/>
      <c r="J33" s="124"/>
      <c r="K33" s="124"/>
      <c r="L33" s="124"/>
      <c r="M33" s="24"/>
      <c r="N33" s="24"/>
      <c r="O33" s="24"/>
      <c r="P33" s="24"/>
    </row>
    <row r="34" spans="2:17" ht="17.100000000000001" customHeight="1" x14ac:dyDescent="0.25">
      <c r="B34" s="24"/>
      <c r="C34" s="24"/>
      <c r="D34" s="109" t="s">
        <v>51</v>
      </c>
      <c r="E34" s="109"/>
      <c r="F34" s="109"/>
      <c r="G34" s="109"/>
      <c r="H34" s="109"/>
      <c r="I34" s="109"/>
      <c r="J34" s="118" t="e">
        <f>G31+P31</f>
        <v>#DIV/0!</v>
      </c>
      <c r="K34" s="118"/>
      <c r="L34" s="118"/>
      <c r="M34" s="24"/>
      <c r="N34" s="24"/>
      <c r="O34" s="24"/>
      <c r="P34" s="24"/>
    </row>
    <row r="35" spans="2:17" ht="17.100000000000001" customHeight="1" x14ac:dyDescent="0.25">
      <c r="B35" s="24"/>
      <c r="C35" s="24"/>
      <c r="D35" s="105" t="s">
        <v>48</v>
      </c>
      <c r="E35" s="105"/>
      <c r="F35" s="105"/>
      <c r="G35" s="105"/>
      <c r="H35" s="105"/>
      <c r="I35" s="105"/>
      <c r="J35" s="125"/>
      <c r="K35" s="125"/>
      <c r="L35" s="125"/>
      <c r="M35" s="24"/>
      <c r="N35" s="24"/>
      <c r="O35" s="24"/>
      <c r="P35" s="24"/>
    </row>
    <row r="36" spans="2:17" ht="17.100000000000001" customHeight="1" x14ac:dyDescent="0.25">
      <c r="B36" s="24"/>
      <c r="C36" s="24"/>
      <c r="D36" s="105" t="s">
        <v>52</v>
      </c>
      <c r="E36" s="105"/>
      <c r="F36" s="105"/>
      <c r="G36" s="105"/>
      <c r="H36" s="105"/>
      <c r="I36" s="105"/>
      <c r="J36" s="95" t="e">
        <f>J34*J35</f>
        <v>#DIV/0!</v>
      </c>
      <c r="K36" s="95"/>
      <c r="L36" s="95"/>
      <c r="M36" s="24"/>
      <c r="N36" s="24"/>
      <c r="O36" s="24"/>
      <c r="P36" s="24"/>
    </row>
    <row r="37" spans="2:17" ht="17.100000000000001" customHeight="1" x14ac:dyDescent="0.25">
      <c r="B37" s="24"/>
      <c r="C37" s="24"/>
      <c r="D37" s="105" t="s">
        <v>53</v>
      </c>
      <c r="E37" s="105"/>
      <c r="F37" s="105"/>
      <c r="G37" s="105"/>
      <c r="H37" s="105"/>
      <c r="I37" s="105"/>
      <c r="J37" s="106"/>
      <c r="K37" s="106"/>
      <c r="L37" s="106"/>
      <c r="M37" s="24"/>
      <c r="N37" s="24"/>
      <c r="O37" s="24"/>
      <c r="P37" s="24"/>
      <c r="Q37" s="25"/>
    </row>
    <row r="38" spans="2:17" ht="17.100000000000001" customHeight="1" x14ac:dyDescent="0.25">
      <c r="B38" s="24"/>
      <c r="C38" s="24"/>
      <c r="D38" s="109" t="s">
        <v>54</v>
      </c>
      <c r="E38" s="109"/>
      <c r="F38" s="109"/>
      <c r="G38" s="109"/>
      <c r="H38" s="109"/>
      <c r="I38" s="109"/>
      <c r="J38" s="107" t="e">
        <f>J39*J37</f>
        <v>#DIV/0!</v>
      </c>
      <c r="K38" s="107"/>
      <c r="L38" s="107"/>
      <c r="M38" s="24"/>
      <c r="N38" s="24"/>
      <c r="O38" s="24"/>
      <c r="P38" s="24"/>
    </row>
    <row r="39" spans="2:17" ht="17.100000000000001" customHeight="1" x14ac:dyDescent="0.25">
      <c r="B39" s="24"/>
      <c r="C39" s="24"/>
      <c r="D39" s="80" t="s">
        <v>55</v>
      </c>
      <c r="E39" s="80"/>
      <c r="F39" s="80"/>
      <c r="G39" s="80"/>
      <c r="H39" s="80"/>
      <c r="I39" s="80"/>
      <c r="J39" s="95" t="e">
        <f>J34+J36</f>
        <v>#DIV/0!</v>
      </c>
      <c r="K39" s="95"/>
      <c r="L39" s="95"/>
      <c r="M39" s="24"/>
      <c r="N39" s="24"/>
      <c r="O39" s="24"/>
      <c r="P39" s="24"/>
    </row>
    <row r="40" spans="2:17" ht="20.100000000000001" customHeight="1" x14ac:dyDescent="0.25">
      <c r="B40" s="24"/>
      <c r="C40" s="24"/>
      <c r="D40" s="81" t="s">
        <v>56</v>
      </c>
      <c r="E40" s="81"/>
      <c r="F40" s="81"/>
      <c r="G40" s="81"/>
      <c r="H40" s="81"/>
      <c r="I40" s="81"/>
      <c r="J40" s="96" t="e">
        <f>J34+J36+J38</f>
        <v>#DIV/0!</v>
      </c>
      <c r="K40" s="96"/>
      <c r="L40" s="96"/>
      <c r="M40" s="24"/>
      <c r="N40" s="24"/>
      <c r="O40" s="24"/>
      <c r="P40" s="26"/>
    </row>
  </sheetData>
  <sheetProtection algorithmName="SHA-512" hashValue="BCPrwf2vp4mU5TmSP583D7lqIAesk7glIJshcH3uUmi/ywhwRsQrWMeQcmZo/ZRQHnIEaIazadDkaKkn2bJAxw==" saltValue="8sJKWkYWnyIlish/ttq0Ig==" spinCount="100000" sheet="1" objects="1" scenarios="1"/>
  <protectedRanges>
    <protectedRange sqref="D3:G5 E17:G18 O9:P10 O15 M21 L22 F22 D22 D23 D24 F24 F23 G25 O27:P28 E29 J35 J37" name="Intervalo1"/>
  </protectedRanges>
  <mergeCells count="98">
    <mergeCell ref="B27:G27"/>
    <mergeCell ref="B32:P32"/>
    <mergeCell ref="I31:O31"/>
    <mergeCell ref="D34:I34"/>
    <mergeCell ref="D35:I35"/>
    <mergeCell ref="D33:L33"/>
    <mergeCell ref="J35:L35"/>
    <mergeCell ref="J37:L37"/>
    <mergeCell ref="J38:L38"/>
    <mergeCell ref="J36:L36"/>
    <mergeCell ref="I18:P18"/>
    <mergeCell ref="I25:P25"/>
    <mergeCell ref="D36:I36"/>
    <mergeCell ref="D37:I37"/>
    <mergeCell ref="D38:I38"/>
    <mergeCell ref="M20:P20"/>
    <mergeCell ref="M21:P21"/>
    <mergeCell ref="M22:P22"/>
    <mergeCell ref="M23:P23"/>
    <mergeCell ref="M24:P24"/>
    <mergeCell ref="J34:L34"/>
    <mergeCell ref="I27:N27"/>
    <mergeCell ref="O27:P27"/>
    <mergeCell ref="I2:P2"/>
    <mergeCell ref="I3:P5"/>
    <mergeCell ref="B16:G16"/>
    <mergeCell ref="B17:D17"/>
    <mergeCell ref="E17:G17"/>
    <mergeCell ref="B7:G7"/>
    <mergeCell ref="B6:P6"/>
    <mergeCell ref="H2:H5"/>
    <mergeCell ref="B13:P13"/>
    <mergeCell ref="B15:G15"/>
    <mergeCell ref="H14:H31"/>
    <mergeCell ref="B24:C24"/>
    <mergeCell ref="B8:E8"/>
    <mergeCell ref="B9:E9"/>
    <mergeCell ref="O9:P9"/>
    <mergeCell ref="I9:N9"/>
    <mergeCell ref="D39:I39"/>
    <mergeCell ref="D40:I40"/>
    <mergeCell ref="I28:N28"/>
    <mergeCell ref="O28:P28"/>
    <mergeCell ref="O29:P29"/>
    <mergeCell ref="O30:P30"/>
    <mergeCell ref="I29:N29"/>
    <mergeCell ref="I30:N30"/>
    <mergeCell ref="B31:F31"/>
    <mergeCell ref="E29:G29"/>
    <mergeCell ref="B29:D29"/>
    <mergeCell ref="B30:D30"/>
    <mergeCell ref="E30:G30"/>
    <mergeCell ref="B28:G28"/>
    <mergeCell ref="J39:L39"/>
    <mergeCell ref="J40:L40"/>
    <mergeCell ref="I22:K22"/>
    <mergeCell ref="I14:P14"/>
    <mergeCell ref="I16:N16"/>
    <mergeCell ref="I15:N15"/>
    <mergeCell ref="O15:P15"/>
    <mergeCell ref="O16:P16"/>
    <mergeCell ref="I17:N17"/>
    <mergeCell ref="O17:P17"/>
    <mergeCell ref="I19:P19"/>
    <mergeCell ref="I20:K20"/>
    <mergeCell ref="I21:L21"/>
    <mergeCell ref="I24:L24"/>
    <mergeCell ref="I23:L23"/>
    <mergeCell ref="I7:P7"/>
    <mergeCell ref="B25:F25"/>
    <mergeCell ref="B2:G2"/>
    <mergeCell ref="B3:C3"/>
    <mergeCell ref="B4:C4"/>
    <mergeCell ref="D3:G3"/>
    <mergeCell ref="D4:G4"/>
    <mergeCell ref="B5:C5"/>
    <mergeCell ref="D5:G5"/>
    <mergeCell ref="B18:D18"/>
    <mergeCell ref="B19:D19"/>
    <mergeCell ref="E18:G18"/>
    <mergeCell ref="E19:G19"/>
    <mergeCell ref="F8:G8"/>
    <mergeCell ref="B14:G14"/>
    <mergeCell ref="I8:P8"/>
    <mergeCell ref="I26:P26"/>
    <mergeCell ref="F9:G9"/>
    <mergeCell ref="B20:G20"/>
    <mergeCell ref="B21:C21"/>
    <mergeCell ref="B23:C23"/>
    <mergeCell ref="B22:C22"/>
    <mergeCell ref="B26:F26"/>
    <mergeCell ref="I12:N12"/>
    <mergeCell ref="O12:P12"/>
    <mergeCell ref="I10:N10"/>
    <mergeCell ref="O10:P10"/>
    <mergeCell ref="I11:N11"/>
    <mergeCell ref="O11:P11"/>
    <mergeCell ref="B10:G12"/>
  </mergeCells>
  <pageMargins left="0.11811023622047245" right="0.11811023622047245" top="0.19685039370078741" bottom="0.19685039370078741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GRUPO</cp:lastModifiedBy>
  <cp:lastPrinted>2024-07-19T16:50:40Z</cp:lastPrinted>
  <dcterms:created xsi:type="dcterms:W3CDTF">2015-05-07T11:14:26Z</dcterms:created>
  <dcterms:modified xsi:type="dcterms:W3CDTF">2025-05-05T20:19:42Z</dcterms:modified>
</cp:coreProperties>
</file>